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nexo IX - RP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<sst xmlns="http://schemas.openxmlformats.org/spreadsheetml/2006/main" count="52" uniqueCount="47">
  <si>
    <t>PREFEITURA MUNICIPAL DE CASTELO - ES</t>
  </si>
  <si>
    <t>RELATÓRIO RESUMIDO DA EXECUÇÃO ORÇAMENTÁRIA</t>
  </si>
  <si>
    <t>DEMONSTRATIVO DOS RESTOS A PAGAR POR PODER E ÓRGÃO</t>
  </si>
  <si>
    <t>ORÇAMENTOS FISCAL E DA SEGURIDADE SOCIAL</t>
  </si>
  <si>
    <t>1° SEMESTRE DE 2007</t>
  </si>
  <si>
    <t>RREO - ANEXO IX (LRF, art. 53, inciso V)</t>
  </si>
  <si>
    <t>RESTOS A PAGAR PROCESSADOS</t>
  </si>
  <si>
    <t>RESTOS A PAGAR NÃO PROCESSADOS</t>
  </si>
  <si>
    <t>Inscritos</t>
  </si>
  <si>
    <t>PODER/ÓRGÃO</t>
  </si>
  <si>
    <t>Em</t>
  </si>
  <si>
    <t>Em 31 de</t>
  </si>
  <si>
    <t>em 31 de</t>
  </si>
  <si>
    <t>Exercícios</t>
  </si>
  <si>
    <t>dezembro de</t>
  </si>
  <si>
    <t>Cancelados</t>
  </si>
  <si>
    <t>Pagos</t>
  </si>
  <si>
    <t xml:space="preserve">A Pagar </t>
  </si>
  <si>
    <t>Anteriores</t>
  </si>
  <si>
    <t>RESTOS A PAGAR (EXCETO INTRA-ORÇAMENTÁRIOS) (I)</t>
  </si>
  <si>
    <t>EXECUTIVO</t>
  </si>
  <si>
    <t>GABINETE DO PREFEITO</t>
  </si>
  <si>
    <t>PROCURADORIA GERAL</t>
  </si>
  <si>
    <t>SECRETARIA MUNICIPAL DE ADMINISTRAÇÃO</t>
  </si>
  <si>
    <t>SECRETARIA MUNICIPAL DE PLANEJAMENTO</t>
  </si>
  <si>
    <t>SECRETARIA MUNICIPAL DE FINANÇAS</t>
  </si>
  <si>
    <t xml:space="preserve">SECRETARIA MUNICIPAL DE EDUCAÇÃO </t>
  </si>
  <si>
    <t>SECRETARIA MUN.DE CULTURA,ESPORTES E TURISMO</t>
  </si>
  <si>
    <t>SECRETARIA MUNICIPAL DE SAÚDE</t>
  </si>
  <si>
    <t>SECRETARIA MUNICIPAL DE AÇÃO SOCIAL</t>
  </si>
  <si>
    <t>SECRETARIA MUN. DE AGRICULT.E MEIO AMBIENTE</t>
  </si>
  <si>
    <t>SECRETARIA MUNICIPAL DE INTERIOR</t>
  </si>
  <si>
    <t>SECRETARIA MUNICIPAL DE OBRAS</t>
  </si>
  <si>
    <t>SECRETARIA MUNICIPAL DE SEV. URBANOS</t>
  </si>
  <si>
    <t>LEGISLATIVO</t>
  </si>
  <si>
    <t>CÂMARA MUNICIPAL</t>
  </si>
  <si>
    <t>JUDICIÁRIO</t>
  </si>
  <si>
    <t>MINISTÉRIO PÚBLICO</t>
  </si>
  <si>
    <t>RESTOS A PAGAR (INTRA-ORÇAMENTÁRIOS) (II)</t>
  </si>
  <si>
    <t>TOTAL (III) = (I + II)</t>
  </si>
  <si>
    <t>FONTE: Relatórios de Restos a Pagar</t>
  </si>
  <si>
    <t>CLEONE GOMES DO NASCIMENTO</t>
  </si>
  <si>
    <t>ALEXANDER FERRÃO</t>
  </si>
  <si>
    <t>FERNANDA BISSOLI</t>
  </si>
  <si>
    <t>Prefeito Municipal</t>
  </si>
  <si>
    <t>Secretário Municipal de Finanças</t>
  </si>
  <si>
    <t>Contadora CRC-ES n° 012549/O-1</t>
  </si>
</sst>
</file>

<file path=xl/styles.xml><?xml version="1.0" encoding="utf-8"?>
<styleSheet xmlns="http://schemas.openxmlformats.org/spreadsheetml/2006/main">
  <numFmts count="7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0.0%"/>
    <numFmt numFmtId="172" formatCode="00000\-"/>
    <numFmt numFmtId="173" formatCode="0.00\-"/>
    <numFmt numFmtId="174" formatCode="0.0"/>
    <numFmt numFmtId="175" formatCode="_(&quot;Cr$&quot;* #,##0_);_(&quot;Cr$&quot;* \(#,##0\);_(&quot;Cr$&quot;* &quot;-&quot;_);_(@_)"/>
    <numFmt numFmtId="176" formatCode="_(&quot;Cr$&quot;* #,##0.00_);_(&quot;Cr$&quot;* \(#,##0.00\);_(&quot;Cr$&quot;* &quot;-&quot;??_);_(@_)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#,##0.0_);\(#,##0.0\)"/>
    <numFmt numFmtId="182" formatCode="0.0_);\(0.0\)"/>
    <numFmt numFmtId="183" formatCode="0_);\(0\)"/>
    <numFmt numFmtId="184" formatCode="0.00_);\(0.00\)"/>
    <numFmt numFmtId="185" formatCode="0.000000"/>
    <numFmt numFmtId="186" formatCode="0.00000"/>
    <numFmt numFmtId="187" formatCode="0.0000"/>
    <numFmt numFmtId="188" formatCode="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_);\(#,##0.0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_(* #,##0.0_);_(* \(#,##0.0\);_(* &quot;-&quot;?_);_(@_)"/>
    <numFmt numFmtId="202" formatCode="\1\9\9\8"/>
    <numFmt numFmtId="203" formatCode="\1\9\9\8\ \ \ \1\9\9\9"/>
    <numFmt numFmtId="204" formatCode="\."/>
    <numFmt numFmtId="205" formatCode="0.000%"/>
    <numFmt numFmtId="206" formatCode="&quot;R$&quot;#,##0"/>
    <numFmt numFmtId="207" formatCode="yyyy"/>
    <numFmt numFmtId="208" formatCode="0.0000%"/>
    <numFmt numFmtId="209" formatCode="0.00000%"/>
    <numFmt numFmtId="210" formatCode="0.000000%"/>
    <numFmt numFmtId="211" formatCode="0.0000000%"/>
    <numFmt numFmtId="212" formatCode="_(* #,##0.00_);_(* \(#,##0.00\);_(* &quot;-&quot;?_);_(@_)"/>
    <numFmt numFmtId="213" formatCode="_(* #,##0.000_);_(* \(#,##0.000\);_(* &quot;-&quot;?_);_(@_)"/>
    <numFmt numFmtId="214" formatCode="_(* #,##0.000_);_(* \(#,##0.000\);_(* &quot;-&quot;???_);_(@_)"/>
    <numFmt numFmtId="215" formatCode="_(* #,##0.00_);_(* \(#,##0.00\);_(* &quot;-&quot;???_);_(@_)"/>
    <numFmt numFmtId="216" formatCode="_(* #,##0.0_);_(* \(#,##0.0\);_(* &quot;-&quot;???_);_(@_)"/>
    <numFmt numFmtId="217" formatCode="_(* #,##0_);_(* \(#,##0\);_(* &quot;-&quot;???_);_(@_)"/>
    <numFmt numFmtId="218" formatCode="mmmm"/>
    <numFmt numFmtId="219" formatCode="mmm\-yy"/>
    <numFmt numFmtId="220" formatCode="mmm"/>
    <numFmt numFmtId="221" formatCode="mmm/yyyy"/>
    <numFmt numFmtId="222" formatCode="_(* #,##0.0000_);_(* \(#,##0.0000\);_(* &quot;-&quot;??_);_(@_)"/>
    <numFmt numFmtId="223" formatCode="&quot;Sim&quot;;&quot;Sim&quot;;&quot;Não&quot;"/>
    <numFmt numFmtId="224" formatCode="&quot;Verdadeiro&quot;;&quot;Verdadeiro&quot;;&quot;Falso&quot;"/>
    <numFmt numFmtId="225" formatCode="&quot;Ativar&quot;;&quot;Ativar&quot;;&quot;Desativar&quot;"/>
    <numFmt numFmtId="226" formatCode="#,##0.00;[Red]#,##0.00"/>
    <numFmt numFmtId="227" formatCode="0.00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8" fontId="3" fillId="0" borderId="0" xfId="0" applyNumberFormat="1" applyFont="1" applyFill="1" applyAlignment="1">
      <alignment horizontal="right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/>
    </xf>
    <xf numFmtId="39" fontId="3" fillId="0" borderId="5" xfId="0" applyNumberFormat="1" applyFont="1" applyFill="1" applyBorder="1" applyAlignment="1">
      <alignment/>
    </xf>
    <xf numFmtId="39" fontId="3" fillId="0" borderId="2" xfId="0" applyNumberFormat="1" applyFont="1" applyFill="1" applyBorder="1" applyAlignment="1">
      <alignment/>
    </xf>
    <xf numFmtId="39" fontId="3" fillId="0" borderId="7" xfId="0" applyNumberFormat="1" applyFont="1" applyFill="1" applyBorder="1" applyAlignment="1">
      <alignment/>
    </xf>
    <xf numFmtId="39" fontId="3" fillId="0" borderId="4" xfId="0" applyNumberFormat="1" applyFont="1" applyFill="1" applyBorder="1" applyAlignment="1">
      <alignment/>
    </xf>
    <xf numFmtId="49" fontId="3" fillId="0" borderId="7" xfId="0" applyNumberFormat="1" applyFont="1" applyBorder="1" applyAlignment="1">
      <alignment/>
    </xf>
    <xf numFmtId="49" fontId="3" fillId="0" borderId="7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/>
    </xf>
    <xf numFmtId="49" fontId="3" fillId="0" borderId="8" xfId="0" applyNumberFormat="1" applyFont="1" applyFill="1" applyBorder="1" applyAlignment="1">
      <alignment/>
    </xf>
    <xf numFmtId="39" fontId="3" fillId="0" borderId="8" xfId="0" applyNumberFormat="1" applyFont="1" applyFill="1" applyBorder="1" applyAlignment="1">
      <alignment/>
    </xf>
    <xf numFmtId="39" fontId="3" fillId="0" borderId="3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44" fontId="3" fillId="0" borderId="0" xfId="17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4">
      <selection activeCell="S27" sqref="S27"/>
    </sheetView>
  </sheetViews>
  <sheetFormatPr defaultColWidth="3.28125" defaultRowHeight="11.25" customHeight="1"/>
  <cols>
    <col min="1" max="1" width="45.421875" style="29" customWidth="1"/>
    <col min="2" max="3" width="12.7109375" style="29" customWidth="1"/>
    <col min="4" max="4" width="11.57421875" style="29" customWidth="1"/>
    <col min="5" max="10" width="12.7109375" style="29" customWidth="1"/>
    <col min="11" max="16384" width="3.28125" style="2" customWidth="1"/>
  </cols>
  <sheetData>
    <row r="1" spans="1:10" ht="1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1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1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1.25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0" ht="11.25" customHeight="1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</row>
    <row r="6" spans="1:10" ht="11.25" customHeight="1">
      <c r="A6" s="4"/>
      <c r="B6" s="4"/>
      <c r="C6" s="2"/>
      <c r="D6" s="2"/>
      <c r="E6" s="2"/>
      <c r="F6" s="2"/>
      <c r="G6" s="2"/>
      <c r="H6" s="2"/>
      <c r="I6" s="2"/>
      <c r="J6" s="2"/>
    </row>
    <row r="7" spans="1:10" ht="11.25" customHeight="1">
      <c r="A7" s="5" t="s">
        <v>5</v>
      </c>
      <c r="B7" s="6"/>
      <c r="C7" s="2"/>
      <c r="D7" s="2"/>
      <c r="E7" s="2"/>
      <c r="F7" s="2"/>
      <c r="G7" s="2"/>
      <c r="H7" s="2"/>
      <c r="I7" s="2"/>
      <c r="J7" s="7">
        <v>1</v>
      </c>
    </row>
    <row r="8" spans="1:10" ht="11.25" customHeight="1">
      <c r="A8" s="8"/>
      <c r="B8" s="9" t="s">
        <v>6</v>
      </c>
      <c r="C8" s="9"/>
      <c r="D8" s="9"/>
      <c r="E8" s="9"/>
      <c r="F8" s="9"/>
      <c r="G8" s="9" t="s">
        <v>7</v>
      </c>
      <c r="H8" s="9"/>
      <c r="I8" s="9"/>
      <c r="J8" s="9"/>
    </row>
    <row r="9" spans="1:10" ht="11.25" customHeight="1">
      <c r="A9" s="10"/>
      <c r="B9" s="9" t="s">
        <v>8</v>
      </c>
      <c r="C9" s="9"/>
      <c r="D9" s="8"/>
      <c r="E9" s="8"/>
      <c r="F9" s="8"/>
      <c r="G9" s="11" t="s">
        <v>8</v>
      </c>
      <c r="H9" s="8"/>
      <c r="I9" s="8"/>
      <c r="J9" s="8"/>
    </row>
    <row r="10" spans="1:10" ht="11.25" customHeight="1">
      <c r="A10" s="12" t="s">
        <v>9</v>
      </c>
      <c r="B10" s="13" t="s">
        <v>10</v>
      </c>
      <c r="C10" s="11" t="s">
        <v>11</v>
      </c>
      <c r="D10" s="10"/>
      <c r="E10" s="10"/>
      <c r="F10" s="10"/>
      <c r="G10" s="12" t="s">
        <v>12</v>
      </c>
      <c r="H10" s="10"/>
      <c r="I10" s="10"/>
      <c r="J10" s="10"/>
    </row>
    <row r="11" spans="1:10" ht="11.25" customHeight="1">
      <c r="A11" s="10"/>
      <c r="B11" s="12" t="s">
        <v>13</v>
      </c>
      <c r="C11" s="12" t="s">
        <v>14</v>
      </c>
      <c r="D11" s="12" t="s">
        <v>15</v>
      </c>
      <c r="E11" s="12" t="s">
        <v>16</v>
      </c>
      <c r="F11" s="12" t="s">
        <v>17</v>
      </c>
      <c r="G11" s="12" t="s">
        <v>14</v>
      </c>
      <c r="H11" s="12" t="s">
        <v>15</v>
      </c>
      <c r="I11" s="12" t="s">
        <v>16</v>
      </c>
      <c r="J11" s="12" t="s">
        <v>17</v>
      </c>
    </row>
    <row r="12" spans="1:10" ht="11.25" customHeight="1">
      <c r="A12" s="14"/>
      <c r="B12" s="15" t="s">
        <v>18</v>
      </c>
      <c r="C12" s="15">
        <v>2006</v>
      </c>
      <c r="D12" s="14"/>
      <c r="E12" s="14"/>
      <c r="F12" s="14"/>
      <c r="G12" s="15">
        <v>2006</v>
      </c>
      <c r="H12" s="14"/>
      <c r="I12" s="14"/>
      <c r="J12" s="14"/>
    </row>
    <row r="13" spans="1:10" ht="11.25" customHeight="1">
      <c r="A13" s="16" t="s">
        <v>19</v>
      </c>
      <c r="B13" s="17">
        <f aca="true" t="shared" si="0" ref="B13:J13">B14+B28+B30+B31</f>
        <v>7100</v>
      </c>
      <c r="C13" s="17">
        <f t="shared" si="0"/>
        <v>404363.93999999994</v>
      </c>
      <c r="D13" s="17">
        <f t="shared" si="0"/>
        <v>0</v>
      </c>
      <c r="E13" s="17">
        <f t="shared" si="0"/>
        <v>364205.36</v>
      </c>
      <c r="F13" s="17">
        <f t="shared" si="0"/>
        <v>47258.58</v>
      </c>
      <c r="G13" s="18">
        <f t="shared" si="0"/>
        <v>1583180.2400000002</v>
      </c>
      <c r="H13" s="18">
        <f t="shared" si="0"/>
        <v>39387.24</v>
      </c>
      <c r="I13" s="18">
        <f t="shared" si="0"/>
        <v>1150506.26</v>
      </c>
      <c r="J13" s="18">
        <f t="shared" si="0"/>
        <v>393286.74</v>
      </c>
    </row>
    <row r="14" spans="1:10" ht="11.25" customHeight="1">
      <c r="A14" s="16" t="s">
        <v>20</v>
      </c>
      <c r="B14" s="19">
        <f aca="true" t="shared" si="1" ref="B14:J14">SUM(B15:B27)</f>
        <v>0</v>
      </c>
      <c r="C14" s="19">
        <f t="shared" si="1"/>
        <v>404363.93999999994</v>
      </c>
      <c r="D14" s="19">
        <f t="shared" si="1"/>
        <v>0</v>
      </c>
      <c r="E14" s="19">
        <f t="shared" si="1"/>
        <v>364205.36</v>
      </c>
      <c r="F14" s="19">
        <f t="shared" si="1"/>
        <v>40158.58</v>
      </c>
      <c r="G14" s="20">
        <f t="shared" si="1"/>
        <v>1582625.8400000003</v>
      </c>
      <c r="H14" s="20">
        <f t="shared" si="1"/>
        <v>39387.24</v>
      </c>
      <c r="I14" s="20">
        <f t="shared" si="1"/>
        <v>1149951.86</v>
      </c>
      <c r="J14" s="20">
        <f t="shared" si="1"/>
        <v>393286.74</v>
      </c>
    </row>
    <row r="15" spans="1:10" ht="11.25" customHeight="1">
      <c r="A15" s="21" t="s">
        <v>21</v>
      </c>
      <c r="B15" s="19">
        <v>0</v>
      </c>
      <c r="C15" s="19">
        <v>10350.15</v>
      </c>
      <c r="D15" s="19">
        <v>0</v>
      </c>
      <c r="E15" s="19">
        <f aca="true" t="shared" si="2" ref="E15:E27">C15-D15-F15</f>
        <v>10350.15</v>
      </c>
      <c r="F15" s="19">
        <v>0</v>
      </c>
      <c r="G15" s="20">
        <v>11347.58</v>
      </c>
      <c r="H15" s="20">
        <v>0</v>
      </c>
      <c r="I15" s="20">
        <f aca="true" t="shared" si="3" ref="I15:I27">G15-H15-J15</f>
        <v>11347.58</v>
      </c>
      <c r="J15" s="20">
        <v>0</v>
      </c>
    </row>
    <row r="16" spans="1:10" ht="11.25" customHeight="1">
      <c r="A16" s="21" t="s">
        <v>22</v>
      </c>
      <c r="B16" s="19">
        <v>0</v>
      </c>
      <c r="C16" s="19">
        <v>943.5</v>
      </c>
      <c r="D16" s="19">
        <v>0</v>
      </c>
      <c r="E16" s="19">
        <f t="shared" si="2"/>
        <v>943.5</v>
      </c>
      <c r="F16" s="19">
        <v>0</v>
      </c>
      <c r="G16" s="20">
        <v>5811.86</v>
      </c>
      <c r="H16" s="20">
        <v>0</v>
      </c>
      <c r="I16" s="20">
        <f t="shared" si="3"/>
        <v>2091.8599999999997</v>
      </c>
      <c r="J16" s="20">
        <v>3720</v>
      </c>
    </row>
    <row r="17" spans="1:10" ht="11.25" customHeight="1">
      <c r="A17" s="21" t="s">
        <v>23</v>
      </c>
      <c r="B17" s="19">
        <v>0</v>
      </c>
      <c r="C17" s="19">
        <v>27895.92</v>
      </c>
      <c r="D17" s="19">
        <v>0</v>
      </c>
      <c r="E17" s="19">
        <f t="shared" si="2"/>
        <v>25960.37</v>
      </c>
      <c r="F17" s="19">
        <v>1935.55</v>
      </c>
      <c r="G17" s="20">
        <v>66211.41</v>
      </c>
      <c r="H17" s="20">
        <v>14995.51</v>
      </c>
      <c r="I17" s="20">
        <f t="shared" si="3"/>
        <v>49096.36</v>
      </c>
      <c r="J17" s="20">
        <v>2119.54</v>
      </c>
    </row>
    <row r="18" spans="1:10" ht="11.25" customHeight="1">
      <c r="A18" s="21" t="s">
        <v>24</v>
      </c>
      <c r="B18" s="19">
        <v>0</v>
      </c>
      <c r="C18" s="19">
        <v>578.61</v>
      </c>
      <c r="D18" s="19">
        <v>0</v>
      </c>
      <c r="E18" s="19">
        <f t="shared" si="2"/>
        <v>578.61</v>
      </c>
      <c r="F18" s="19">
        <v>0</v>
      </c>
      <c r="G18" s="20">
        <v>754.04</v>
      </c>
      <c r="H18" s="20">
        <v>0</v>
      </c>
      <c r="I18" s="20">
        <f t="shared" si="3"/>
        <v>754.04</v>
      </c>
      <c r="J18" s="20">
        <v>0</v>
      </c>
    </row>
    <row r="19" spans="1:10" ht="11.25" customHeight="1">
      <c r="A19" s="21" t="s">
        <v>25</v>
      </c>
      <c r="B19" s="19">
        <v>0</v>
      </c>
      <c r="C19" s="19">
        <v>28326.75</v>
      </c>
      <c r="D19" s="19">
        <v>0</v>
      </c>
      <c r="E19" s="19">
        <f t="shared" si="2"/>
        <v>28326.75</v>
      </c>
      <c r="F19" s="19">
        <v>0</v>
      </c>
      <c r="G19" s="20">
        <v>57490.77</v>
      </c>
      <c r="H19" s="20">
        <v>0</v>
      </c>
      <c r="I19" s="20">
        <f t="shared" si="3"/>
        <v>24669.969999999994</v>
      </c>
      <c r="J19" s="20">
        <v>32820.8</v>
      </c>
    </row>
    <row r="20" spans="1:10" ht="11.25" customHeight="1">
      <c r="A20" s="22" t="s">
        <v>26</v>
      </c>
      <c r="B20" s="19">
        <v>0</v>
      </c>
      <c r="C20" s="19">
        <v>45101.16</v>
      </c>
      <c r="D20" s="19">
        <v>0</v>
      </c>
      <c r="E20" s="19">
        <f t="shared" si="2"/>
        <v>41301.16</v>
      </c>
      <c r="F20" s="19">
        <v>3800</v>
      </c>
      <c r="G20" s="20">
        <v>373945.6</v>
      </c>
      <c r="H20" s="20">
        <v>0</v>
      </c>
      <c r="I20" s="20">
        <f t="shared" si="3"/>
        <v>348769.00999999995</v>
      </c>
      <c r="J20" s="20">
        <v>25176.59</v>
      </c>
    </row>
    <row r="21" spans="1:10" ht="11.25" customHeight="1">
      <c r="A21" s="22" t="s">
        <v>27</v>
      </c>
      <c r="B21" s="19">
        <v>0</v>
      </c>
      <c r="C21" s="19">
        <v>20051.58</v>
      </c>
      <c r="D21" s="19">
        <v>0</v>
      </c>
      <c r="E21" s="19">
        <f t="shared" si="2"/>
        <v>20051.58</v>
      </c>
      <c r="F21" s="19">
        <v>0</v>
      </c>
      <c r="G21" s="20">
        <v>56798.3</v>
      </c>
      <c r="H21" s="20">
        <v>0</v>
      </c>
      <c r="I21" s="20">
        <f t="shared" si="3"/>
        <v>32306.140000000003</v>
      </c>
      <c r="J21" s="20">
        <v>24492.16</v>
      </c>
    </row>
    <row r="22" spans="1:10" ht="11.25" customHeight="1">
      <c r="A22" s="21" t="s">
        <v>28</v>
      </c>
      <c r="B22" s="19">
        <v>0</v>
      </c>
      <c r="C22" s="19">
        <v>83334.34</v>
      </c>
      <c r="D22" s="19">
        <v>0</v>
      </c>
      <c r="E22" s="19">
        <f t="shared" si="2"/>
        <v>83298.94</v>
      </c>
      <c r="F22" s="19">
        <v>35.4</v>
      </c>
      <c r="G22" s="20">
        <v>353801.15</v>
      </c>
      <c r="H22" s="20">
        <v>24391.73</v>
      </c>
      <c r="I22" s="20">
        <f t="shared" si="3"/>
        <v>282183.85000000003</v>
      </c>
      <c r="J22" s="20">
        <v>47225.57</v>
      </c>
    </row>
    <row r="23" spans="1:10" ht="11.25" customHeight="1">
      <c r="A23" s="23" t="s">
        <v>29</v>
      </c>
      <c r="B23" s="19">
        <v>0</v>
      </c>
      <c r="C23" s="19">
        <v>37594.74</v>
      </c>
      <c r="D23" s="19">
        <v>0</v>
      </c>
      <c r="E23" s="19">
        <f t="shared" si="2"/>
        <v>31594.739999999998</v>
      </c>
      <c r="F23" s="19">
        <v>6000</v>
      </c>
      <c r="G23" s="20">
        <v>111176.64</v>
      </c>
      <c r="H23" s="20">
        <v>0</v>
      </c>
      <c r="I23" s="20">
        <f t="shared" si="3"/>
        <v>102373.95</v>
      </c>
      <c r="J23" s="20">
        <v>8802.69</v>
      </c>
    </row>
    <row r="24" spans="1:10" ht="11.25" customHeight="1">
      <c r="A24" s="23" t="s">
        <v>30</v>
      </c>
      <c r="B24" s="19">
        <v>0</v>
      </c>
      <c r="C24" s="19">
        <v>20278.31</v>
      </c>
      <c r="D24" s="19">
        <v>0</v>
      </c>
      <c r="E24" s="19">
        <f t="shared" si="2"/>
        <v>20278.31</v>
      </c>
      <c r="F24" s="19">
        <v>0</v>
      </c>
      <c r="G24" s="20">
        <v>39146.11</v>
      </c>
      <c r="H24" s="20">
        <v>0</v>
      </c>
      <c r="I24" s="20">
        <f t="shared" si="3"/>
        <v>35457</v>
      </c>
      <c r="J24" s="20">
        <v>3689.11</v>
      </c>
    </row>
    <row r="25" spans="1:10" ht="11.25" customHeight="1">
      <c r="A25" s="23" t="s">
        <v>31</v>
      </c>
      <c r="B25" s="19">
        <v>0</v>
      </c>
      <c r="C25" s="19">
        <v>23512.87</v>
      </c>
      <c r="D25" s="19">
        <v>0</v>
      </c>
      <c r="E25" s="19">
        <f t="shared" si="2"/>
        <v>15125.24</v>
      </c>
      <c r="F25" s="19">
        <v>8387.63</v>
      </c>
      <c r="G25" s="20">
        <v>202753.67</v>
      </c>
      <c r="H25" s="20">
        <v>0</v>
      </c>
      <c r="I25" s="20">
        <f t="shared" si="3"/>
        <v>148303.16</v>
      </c>
      <c r="J25" s="20">
        <v>54450.51</v>
      </c>
    </row>
    <row r="26" spans="1:10" ht="11.25" customHeight="1">
      <c r="A26" s="22" t="s">
        <v>32</v>
      </c>
      <c r="B26" s="19">
        <v>0</v>
      </c>
      <c r="C26" s="19">
        <v>34529.6</v>
      </c>
      <c r="D26" s="19">
        <v>0</v>
      </c>
      <c r="E26" s="19">
        <f t="shared" si="2"/>
        <v>14529.599999999999</v>
      </c>
      <c r="F26" s="19">
        <v>20000</v>
      </c>
      <c r="G26" s="20">
        <v>239021.6</v>
      </c>
      <c r="H26" s="20">
        <v>0</v>
      </c>
      <c r="I26" s="20">
        <f t="shared" si="3"/>
        <v>81873.68</v>
      </c>
      <c r="J26" s="20">
        <v>157147.92</v>
      </c>
    </row>
    <row r="27" spans="1:10" ht="11.25" customHeight="1">
      <c r="A27" s="22" t="s">
        <v>33</v>
      </c>
      <c r="B27" s="19">
        <v>0</v>
      </c>
      <c r="C27" s="19">
        <v>71866.41</v>
      </c>
      <c r="D27" s="19">
        <v>0</v>
      </c>
      <c r="E27" s="19">
        <f t="shared" si="2"/>
        <v>71866.41</v>
      </c>
      <c r="F27" s="19">
        <v>0</v>
      </c>
      <c r="G27" s="20">
        <v>64367.11</v>
      </c>
      <c r="H27" s="20">
        <v>0</v>
      </c>
      <c r="I27" s="20">
        <f t="shared" si="3"/>
        <v>30725.260000000002</v>
      </c>
      <c r="J27" s="20">
        <v>33641.85</v>
      </c>
    </row>
    <row r="28" spans="1:10" ht="11.25" customHeight="1">
      <c r="A28" s="16" t="s">
        <v>34</v>
      </c>
      <c r="B28" s="19">
        <f aca="true" t="shared" si="4" ref="B28:J28">B29</f>
        <v>7100</v>
      </c>
      <c r="C28" s="19">
        <f t="shared" si="4"/>
        <v>0</v>
      </c>
      <c r="D28" s="19">
        <f t="shared" si="4"/>
        <v>0</v>
      </c>
      <c r="E28" s="19">
        <f t="shared" si="4"/>
        <v>0</v>
      </c>
      <c r="F28" s="19">
        <f t="shared" si="4"/>
        <v>7100</v>
      </c>
      <c r="G28" s="20">
        <f t="shared" si="4"/>
        <v>554.4</v>
      </c>
      <c r="H28" s="20">
        <f t="shared" si="4"/>
        <v>0</v>
      </c>
      <c r="I28" s="20">
        <f t="shared" si="4"/>
        <v>554.4</v>
      </c>
      <c r="J28" s="20">
        <f t="shared" si="4"/>
        <v>0</v>
      </c>
    </row>
    <row r="29" spans="1:10" ht="11.25" customHeight="1">
      <c r="A29" s="22" t="s">
        <v>35</v>
      </c>
      <c r="B29" s="19">
        <v>7100</v>
      </c>
      <c r="C29" s="19">
        <v>0</v>
      </c>
      <c r="D29" s="19">
        <v>0</v>
      </c>
      <c r="E29" s="19">
        <v>0</v>
      </c>
      <c r="F29" s="19">
        <v>7100</v>
      </c>
      <c r="G29" s="20">
        <v>554.4</v>
      </c>
      <c r="H29" s="20">
        <v>0</v>
      </c>
      <c r="I29" s="20">
        <v>554.4</v>
      </c>
      <c r="J29" s="20">
        <v>0</v>
      </c>
    </row>
    <row r="30" spans="1:10" ht="11.25" customHeight="1">
      <c r="A30" s="16" t="s">
        <v>36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20">
        <v>0</v>
      </c>
      <c r="H30" s="20">
        <v>0</v>
      </c>
      <c r="I30" s="20">
        <v>0</v>
      </c>
      <c r="J30" s="20">
        <v>0</v>
      </c>
    </row>
    <row r="31" spans="1:10" ht="11.25" customHeight="1">
      <c r="A31" s="16" t="s">
        <v>37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20">
        <v>0</v>
      </c>
      <c r="H31" s="20">
        <v>0</v>
      </c>
      <c r="I31" s="20">
        <v>0</v>
      </c>
      <c r="J31" s="20">
        <v>0</v>
      </c>
    </row>
    <row r="32" spans="1:10" ht="11.25" customHeight="1">
      <c r="A32" s="16" t="s">
        <v>38</v>
      </c>
      <c r="B32" s="19">
        <v>0</v>
      </c>
      <c r="C32" s="19">
        <v>0</v>
      </c>
      <c r="D32" s="19">
        <v>0</v>
      </c>
      <c r="E32" s="19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</row>
    <row r="33" spans="1:10" ht="11.25" customHeight="1">
      <c r="A33" s="24" t="s">
        <v>39</v>
      </c>
      <c r="B33" s="25">
        <f aca="true" t="shared" si="5" ref="B33:J33">B13+B32</f>
        <v>7100</v>
      </c>
      <c r="C33" s="25">
        <f t="shared" si="5"/>
        <v>404363.93999999994</v>
      </c>
      <c r="D33" s="26">
        <f t="shared" si="5"/>
        <v>0</v>
      </c>
      <c r="E33" s="26">
        <f t="shared" si="5"/>
        <v>364205.36</v>
      </c>
      <c r="F33" s="26">
        <f t="shared" si="5"/>
        <v>47258.58</v>
      </c>
      <c r="G33" s="26">
        <f t="shared" si="5"/>
        <v>1583180.2400000002</v>
      </c>
      <c r="H33" s="26">
        <f t="shared" si="5"/>
        <v>39387.24</v>
      </c>
      <c r="I33" s="26">
        <f t="shared" si="5"/>
        <v>1150506.26</v>
      </c>
      <c r="J33" s="26">
        <f t="shared" si="5"/>
        <v>393286.74</v>
      </c>
    </row>
    <row r="34" spans="1:10" ht="11.25" customHeight="1">
      <c r="A34" s="2" t="s">
        <v>40</v>
      </c>
      <c r="B34" s="2"/>
      <c r="C34" s="2"/>
      <c r="D34" s="2"/>
      <c r="E34" s="2"/>
      <c r="F34" s="2"/>
      <c r="G34" s="2"/>
      <c r="H34" s="2"/>
      <c r="I34" s="2"/>
      <c r="J34" s="27"/>
    </row>
    <row r="39" spans="1:9" ht="11.25" customHeight="1">
      <c r="A39" s="28" t="s">
        <v>41</v>
      </c>
      <c r="C39" s="1" t="s">
        <v>42</v>
      </c>
      <c r="D39" s="1"/>
      <c r="E39" s="1"/>
      <c r="G39" s="2"/>
      <c r="H39" s="30" t="s">
        <v>43</v>
      </c>
      <c r="I39" s="2"/>
    </row>
    <row r="40" spans="1:9" ht="11.25" customHeight="1">
      <c r="A40" s="30" t="s">
        <v>44</v>
      </c>
      <c r="C40" s="1" t="s">
        <v>45</v>
      </c>
      <c r="D40" s="1"/>
      <c r="E40" s="1"/>
      <c r="G40" s="2"/>
      <c r="H40" s="30" t="s">
        <v>46</v>
      </c>
      <c r="I40" s="2"/>
    </row>
  </sheetData>
  <mergeCells count="10">
    <mergeCell ref="A1:J1"/>
    <mergeCell ref="A2:J2"/>
    <mergeCell ref="A3:J3"/>
    <mergeCell ref="A4:J4"/>
    <mergeCell ref="C39:E39"/>
    <mergeCell ref="C40:E40"/>
    <mergeCell ref="A5:J5"/>
    <mergeCell ref="B8:F8"/>
    <mergeCell ref="G8:J8"/>
    <mergeCell ref="B9:C9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t-gambati</dc:creator>
  <cp:keywords/>
  <dc:description/>
  <cp:lastModifiedBy>t-gambati</cp:lastModifiedBy>
  <dcterms:created xsi:type="dcterms:W3CDTF">2007-10-23T13:48:22Z</dcterms:created>
  <dcterms:modified xsi:type="dcterms:W3CDTF">2007-10-23T13:50:12Z</dcterms:modified>
  <cp:category/>
  <cp:version/>
  <cp:contentType/>
  <cp:contentStatus/>
</cp:coreProperties>
</file>